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5" i="1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<sst xmlns="http://schemas.openxmlformats.org/spreadsheetml/2006/main" count="30" uniqueCount="29">
  <si>
    <t>Выборы депутатов Совета депутатов города Старая Русса Старорусского муниципального района Новгородской области пятого созыва</t>
  </si>
  <si>
    <t>Новгородская область</t>
  </si>
  <si>
    <t>По состоянию на 21.09.2023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</si>
  <si>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</si>
  <si>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</si>
  <si>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</si>
  <si>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</si>
  <si>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</si>
  <si>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</si>
  <si>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</si>
  <si>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</si>
  <si>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</si>
  <si>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</si>
  <si>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</si>
  <si>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</si>
  <si>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</si>
  <si>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Пятимандатный избирательный округ № 4</t>
  </si>
  <si>
    <t>Итоговый финансовый отчет о поступлении и расходовании средств избирательного фонда  кандидата
Карабанова Валентина Анатольевна 
№ 40810810843009000454
Структурное подразделение №8629/01810 ПАО"Сбербанк России"
 175200, город Старая Русса, ул.Крестецкая, 25 
 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</si>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</sst>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tabSelected="1" workbookViewId="0">
      <selection activeCell="E21" sqref="E21"/>
    </sheetView>
  </sheetViews>
  <sheetFormatPr defaultRowHeight="15"/>
  <cols>
    <col min="1" max="1" width="6.85546875" customWidth="1"/>
    <col min="2" max="2" width="82.140625" customWidth="1"/>
    <col min="3" max="3" width="14.85546875" customWidth="1"/>
    <col min="4" max="4" width="14" customWidth="1"/>
    <col min="5" max="5" width="16.7109375" customWidth="1"/>
  </cols>
  <sheetData>
    <row r="1" spans="1:5" ht="15" customHeight="1">
      <c r="E1" s="1"/>
    </row>
    <row r="2" spans="1:5" ht="112.5" customHeight="1">
      <c r="A2" s="2" t="s">
        <v>17</v>
      </c>
      <c r="B2" s="2"/>
      <c r="C2" s="2"/>
      <c r="D2" s="2"/>
      <c r="E2" s="2"/>
    </row>
    <row r="3" spans="1:5" ht="38.25" customHeight="1">
      <c r="A3" s="3" t="s">
        <v>0</v>
      </c>
      <c r="B3" s="3"/>
      <c r="C3" s="3"/>
      <c r="D3" s="3"/>
      <c r="E3" s="3"/>
    </row>
    <row r="4" spans="1:5" ht="15.75">
      <c r="A4" s="3" t="s">
        <v>1</v>
      </c>
      <c r="B4" s="3"/>
      <c r="C4" s="3"/>
      <c r="D4" s="3"/>
      <c r="E4" s="3"/>
    </row>
    <row r="5" spans="1:5" ht="15.75">
      <c r="A5" s="3" t="s">
        <v>16</v>
      </c>
      <c r="B5" s="3"/>
      <c r="C5" s="3"/>
      <c r="D5" s="3"/>
      <c r="E5" s="3"/>
    </row>
    <row r="6" spans="1:5">
      <c r="E6" s="4" t="s">
        <v>2</v>
      </c>
    </row>
    <row r="7" spans="1:5">
      <c r="E7" s="4" t="s">
        <v>3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4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18.75" customHeight="1">
      <c r="A11" s="11" t="s">
        <v>4</v>
      </c>
      <c r="B11" s="12" t="str">
        <f>"1 Поступило средств в избирательный фонд - всего"</f>
        <v>1 Поступило средств в избирательный фонд - всего</v>
      </c>
      <c r="C11" s="13" t="str">
        <f>"1"</f>
        <v>1</v>
      </c>
      <c r="D11" s="14" t="str">
        <f>"0"</f>
        <v>0</v>
      </c>
      <c r="E11" s="12" t="str">
        <f>""</f>
        <v/>
      </c>
    </row>
    <row r="12" spans="1:5" ht="20.25" customHeight="1">
      <c r="A12" s="11" t="s">
        <v>5</v>
      </c>
      <c r="B12" s="12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2" s="13" t="str">
        <f>"2"</f>
        <v>2</v>
      </c>
      <c r="D12" s="14" t="str">
        <f>"0"</f>
        <v>0</v>
      </c>
      <c r="E12" s="12" t="str">
        <f>""</f>
        <v/>
      </c>
    </row>
    <row r="13" spans="1:5" ht="18.75" customHeight="1">
      <c r="A13" s="11" t="s">
        <v>6</v>
      </c>
      <c r="B13" s="12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3" s="13" t="str">
        <f>"3"</f>
        <v>3</v>
      </c>
      <c r="D13" s="14" t="str">
        <f>"0"</f>
        <v>0</v>
      </c>
      <c r="E13" s="12" t="str">
        <f>""</f>
        <v/>
      </c>
    </row>
    <row r="14" spans="1:5" ht="18.75" customHeight="1">
      <c r="A14" s="11" t="s">
        <v>7</v>
      </c>
      <c r="B14" s="12" t="str">
        <f>"1.3 добровольных пожертвований юридических лиц"</f>
        <v>1.3 добровольных пожертвований юридических лиц</v>
      </c>
      <c r="C14" s="13" t="str">
        <f>"4"</f>
        <v>4</v>
      </c>
      <c r="D14" s="14" t="str">
        <f>"0"</f>
        <v>0</v>
      </c>
      <c r="E14" s="12" t="str">
        <f>""</f>
        <v/>
      </c>
    </row>
    <row r="15" spans="1:5" ht="14.25" customHeight="1">
      <c r="A15" s="11" t="s">
        <v>8</v>
      </c>
      <c r="B15" s="12" t="str">
        <f>"1.4 добровольных пожертвований граждан"</f>
        <v>1.4 добровольных пожертвований граждан</v>
      </c>
      <c r="C15" s="13" t="str">
        <f>"5"</f>
        <v>5</v>
      </c>
      <c r="D15" s="14" t="str">
        <f>"0"</f>
        <v>0</v>
      </c>
      <c r="E15" s="12" t="str">
        <f>""</f>
        <v/>
      </c>
    </row>
    <row r="16" spans="1:5" ht="19.5" customHeight="1">
      <c r="A16" s="11" t="s">
        <v>9</v>
      </c>
      <c r="B16" s="12" t="str">
        <f>"2 Возвращено средств из избирательного фонда - всего"</f>
        <v>2 Возвращено средств из избирательного фонда - всего</v>
      </c>
      <c r="C16" s="13" t="str">
        <f>"6"</f>
        <v>6</v>
      </c>
      <c r="D16" s="14" t="str">
        <f>"0"</f>
        <v>0</v>
      </c>
      <c r="E16" s="12" t="str">
        <f>""</f>
        <v/>
      </c>
    </row>
    <row r="17" spans="1:5" ht="15.75" customHeight="1">
      <c r="A17" s="11" t="s">
        <v>10</v>
      </c>
      <c r="B17" s="12" t="str">
        <f>"2.1 перечислено в доход бюджета"</f>
        <v>2.1 перечислено в доход бюджета</v>
      </c>
      <c r="C17" s="13" t="str">
        <f>"7"</f>
        <v>7</v>
      </c>
      <c r="D17" s="14" t="str">
        <f>"0"</f>
        <v>0</v>
      </c>
      <c r="E17" s="12" t="str">
        <f>""</f>
        <v/>
      </c>
    </row>
    <row r="18" spans="1:5" ht="20.25" customHeight="1">
      <c r="A18" s="11" t="s">
        <v>11</v>
      </c>
      <c r="B18" s="12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8" s="13" t="str">
        <f>"8"</f>
        <v>8</v>
      </c>
      <c r="D18" s="14" t="str">
        <f>"0"</f>
        <v>0</v>
      </c>
      <c r="E18" s="12" t="str">
        <f>""</f>
        <v/>
      </c>
    </row>
    <row r="19" spans="1:5" ht="27.75" customHeight="1">
      <c r="A19" s="11" t="s">
        <v>12</v>
      </c>
      <c r="B19" s="12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9" s="13" t="str">
        <f>"9"</f>
        <v>9</v>
      </c>
      <c r="D19" s="14" t="str">
        <f>"0"</f>
        <v>0</v>
      </c>
      <c r="E19" s="12" t="str">
        <f>""</f>
        <v/>
      </c>
    </row>
    <row r="20" spans="1:5" ht="26.25" customHeight="1">
      <c r="A20" s="11" t="s">
        <v>13</v>
      </c>
      <c r="B20" s="12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20" s="13" t="str">
        <f>"10"</f>
        <v>10</v>
      </c>
      <c r="D20" s="14" t="str">
        <f>"0"</f>
        <v>0</v>
      </c>
      <c r="E20" s="12" t="str">
        <f>""</f>
        <v/>
      </c>
    </row>
    <row r="21" spans="1:5" ht="24.75" customHeight="1">
      <c r="A21" s="11" t="s">
        <v>14</v>
      </c>
      <c r="B21" s="12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1" s="13" t="str">
        <f>"11"</f>
        <v>11</v>
      </c>
      <c r="D21" s="14" t="str">
        <f>"0"</f>
        <v>0</v>
      </c>
      <c r="E21" s="12" t="str">
        <f>""</f>
        <v/>
      </c>
    </row>
    <row r="22" spans="1:5" ht="21" customHeight="1">
      <c r="A22" s="11" t="s">
        <v>15</v>
      </c>
      <c r="B22" s="12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2" s="13" t="str">
        <f>"12"</f>
        <v>12</v>
      </c>
      <c r="D22" s="14" t="str">
        <f>"0"</f>
        <v>0</v>
      </c>
      <c r="E22" s="12" t="str">
        <f>""</f>
        <v/>
      </c>
    </row>
    <row r="23" spans="1:5" ht="18" customHeight="1">
      <c r="A23" s="11">
        <v>3</v>
      </c>
      <c r="B23" s="12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3" s="13" t="str">
        <f>"13"</f>
        <v>13</v>
      </c>
      <c r="D23" s="14" t="str">
        <f>"0"</f>
        <v>0</v>
      </c>
      <c r="E23" s="12" t="str">
        <f>""</f>
        <v/>
      </c>
    </row>
    <row r="24" spans="1:5" ht="18" customHeight="1">
      <c r="A24" s="11">
        <v>4</v>
      </c>
      <c r="B24" s="12" t="str">
        <f>"4 Израсходовано средств, всего"</f>
        <v>4 Израсходовано средств, всего</v>
      </c>
      <c r="C24" s="13" t="str">
        <f>"14"</f>
        <v>14</v>
      </c>
      <c r="D24" s="14" t="str">
        <f>"0"</f>
        <v>0</v>
      </c>
      <c r="E24" s="12" t="str">
        <f>""</f>
        <v/>
      </c>
    </row>
    <row r="25" spans="1:5">
      <c r="A25" s="11" t="s">
        <v>18</v>
      </c>
      <c r="B25" s="12" t="str">
        <f>"4.1 на организацию сбора подписей избирателей"</f>
        <v>4.1 на организацию сбора подписей избирателей</v>
      </c>
      <c r="C25" s="13" t="str">
        <f>"15"</f>
        <v>15</v>
      </c>
      <c r="D25" s="14" t="str">
        <f>"0"</f>
        <v>0</v>
      </c>
      <c r="E25" s="12" t="str">
        <f>""</f>
        <v/>
      </c>
    </row>
    <row r="26" spans="1:5" ht="20.25" customHeight="1">
      <c r="A26" s="11" t="s">
        <v>19</v>
      </c>
      <c r="B26" s="12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6" s="13" t="str">
        <f>"16"</f>
        <v>16</v>
      </c>
      <c r="D26" s="14" t="str">
        <f>"0"</f>
        <v>0</v>
      </c>
      <c r="E26" s="12" t="str">
        <f>""</f>
        <v/>
      </c>
    </row>
    <row r="27" spans="1:5" ht="20.25" customHeight="1">
      <c r="A27" s="11" t="s">
        <v>20</v>
      </c>
      <c r="B27" s="12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7" s="13" t="str">
        <f>"17"</f>
        <v>17</v>
      </c>
      <c r="D27" s="14" t="str">
        <f>"0"</f>
        <v>0</v>
      </c>
      <c r="E27" s="12" t="str">
        <f>""</f>
        <v/>
      </c>
    </row>
    <row r="28" spans="1:5" ht="21" customHeight="1">
      <c r="A28" s="11" t="s">
        <v>21</v>
      </c>
      <c r="B28" s="12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8" s="13" t="str">
        <f>"18"</f>
        <v>18</v>
      </c>
      <c r="D28" s="14" t="str">
        <f>"0"</f>
        <v>0</v>
      </c>
      <c r="E28" s="12" t="str">
        <f>""</f>
        <v/>
      </c>
    </row>
    <row r="29" spans="1:5" ht="19.5" customHeight="1">
      <c r="A29" s="11" t="s">
        <v>22</v>
      </c>
      <c r="B29" s="12" t="str">
        <f>"4.4 на предвыборную агитацию через сетевые издания"</f>
        <v>4.4 на предвыборную агитацию через сетевые издания</v>
      </c>
      <c r="C29" s="13" t="str">
        <f>"19"</f>
        <v>19</v>
      </c>
      <c r="D29" s="14" t="str">
        <f>"0"</f>
        <v>0</v>
      </c>
      <c r="E29" s="12" t="str">
        <f>""</f>
        <v/>
      </c>
    </row>
    <row r="30" spans="1:5" ht="26.25" customHeight="1">
      <c r="A30" s="11" t="s">
        <v>23</v>
      </c>
      <c r="B30" s="12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30" s="13" t="str">
        <f>"20"</f>
        <v>20</v>
      </c>
      <c r="D30" s="14" t="str">
        <f>"0"</f>
        <v>0</v>
      </c>
      <c r="E30" s="12" t="str">
        <f>""</f>
        <v/>
      </c>
    </row>
    <row r="31" spans="1:5" ht="26.25" customHeight="1">
      <c r="A31" s="11" t="s">
        <v>24</v>
      </c>
      <c r="B31" s="12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1" s="13" t="str">
        <f>"21"</f>
        <v>21</v>
      </c>
      <c r="D31" s="14" t="str">
        <f>"0"</f>
        <v>0</v>
      </c>
      <c r="E31" s="12" t="str">
        <f>""</f>
        <v/>
      </c>
    </row>
    <row r="32" spans="1:5" ht="30" customHeight="1">
      <c r="A32" s="11" t="s">
        <v>25</v>
      </c>
      <c r="B32" s="12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2" s="13" t="str">
        <f>"22"</f>
        <v>22</v>
      </c>
      <c r="D32" s="14" t="str">
        <f>"0"</f>
        <v>0</v>
      </c>
      <c r="E32" s="12" t="str">
        <f>""</f>
        <v/>
      </c>
    </row>
    <row r="33" spans="1:5" ht="22.5" customHeight="1">
      <c r="A33" s="11" t="s">
        <v>26</v>
      </c>
      <c r="B33" s="12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3" s="13" t="str">
        <f>"23"</f>
        <v>23</v>
      </c>
      <c r="D33" s="14" t="str">
        <f>"0"</f>
        <v>0</v>
      </c>
      <c r="E33" s="12" t="str">
        <f>""</f>
        <v/>
      </c>
    </row>
    <row r="34" spans="1:5" ht="27" customHeight="1">
      <c r="A34" s="11" t="s">
        <v>27</v>
      </c>
      <c r="B34" s="12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4" s="13" t="str">
        <f>"24"</f>
        <v>24</v>
      </c>
      <c r="D34" s="14" t="str">
        <f>"0"</f>
        <v>0</v>
      </c>
      <c r="E34" s="12" t="str">
        <f>""</f>
        <v/>
      </c>
    </row>
    <row r="35" spans="1:5" ht="27" customHeight="1">
      <c r="A35" s="11" t="s">
        <v>28</v>
      </c>
      <c r="B35" s="12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5" s="13" t="str">
        <f>"25"</f>
        <v>25</v>
      </c>
      <c r="D35" s="14" t="str">
        <f>"0"</f>
        <v>0</v>
      </c>
      <c r="E35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2023-09-21T11:11:48Z</cp:lastPrinted>
  <dcterms:created xsi:type="dcterms:W3CDTF">2023-09-21T11:07:54Z</dcterms:created>
  <dcterms:modified xsi:type="dcterms:W3CDTF">2023-09-21T11:16:57Z</dcterms:modified>
</cp:coreProperties>
</file>