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35" yWindow="660" windowWidth="14175" windowHeight="850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C10" i="1" l="1"/>
  <c r="D10" i="1"/>
  <c r="C28" i="1" l="1"/>
  <c r="D28" i="1"/>
  <c r="C29" i="1"/>
  <c r="D29" i="1"/>
  <c r="C13" i="1" l="1"/>
  <c r="D13" i="1"/>
  <c r="F20" i="1" l="1"/>
  <c r="G20" i="1"/>
  <c r="H20" i="1"/>
  <c r="I20" i="1"/>
  <c r="J20" i="1"/>
  <c r="K20" i="1"/>
  <c r="L20" i="1"/>
  <c r="M20" i="1"/>
  <c r="N20" i="1"/>
  <c r="O20" i="1"/>
  <c r="E20" i="1"/>
  <c r="D22" i="1"/>
  <c r="C22" i="1"/>
  <c r="D21" i="1"/>
  <c r="C21" i="1"/>
  <c r="F14" i="1"/>
  <c r="G14" i="1"/>
  <c r="H14" i="1"/>
  <c r="I14" i="1"/>
  <c r="J14" i="1"/>
  <c r="K14" i="1"/>
  <c r="L14" i="1"/>
  <c r="M14" i="1"/>
  <c r="N14" i="1"/>
  <c r="O14" i="1"/>
  <c r="E14" i="1"/>
  <c r="C16" i="1"/>
  <c r="D16" i="1"/>
  <c r="C17" i="1"/>
  <c r="D17" i="1"/>
  <c r="C18" i="1"/>
  <c r="D18" i="1"/>
  <c r="C19" i="1"/>
  <c r="D19" i="1"/>
  <c r="D15" i="1"/>
  <c r="C15" i="1"/>
  <c r="E9" i="1"/>
  <c r="F9" i="1"/>
  <c r="G9" i="1"/>
  <c r="H9" i="1"/>
  <c r="I9" i="1"/>
  <c r="J9" i="1"/>
  <c r="K9" i="1"/>
  <c r="L9" i="1"/>
  <c r="M9" i="1"/>
  <c r="N9" i="1"/>
  <c r="O9" i="1"/>
  <c r="C11" i="1"/>
  <c r="D11" i="1"/>
  <c r="C12" i="1"/>
  <c r="D12" i="1"/>
  <c r="N30" i="1" l="1"/>
  <c r="I30" i="1"/>
  <c r="M30" i="1"/>
  <c r="O30" i="1"/>
  <c r="G30" i="1"/>
  <c r="J30" i="1"/>
  <c r="F30" i="1"/>
  <c r="K30" i="1"/>
  <c r="E30" i="1"/>
  <c r="L30" i="1"/>
  <c r="H30" i="1"/>
  <c r="C7" i="1"/>
  <c r="D7" i="1"/>
  <c r="C8" i="1"/>
  <c r="D8" i="1"/>
  <c r="C9" i="1"/>
  <c r="D9" i="1"/>
  <c r="C14" i="1"/>
  <c r="D14" i="1"/>
  <c r="C20" i="1"/>
  <c r="D20" i="1"/>
  <c r="C23" i="1"/>
  <c r="D23" i="1"/>
  <c r="C24" i="1"/>
  <c r="D24" i="1"/>
  <c r="C25" i="1"/>
  <c r="D25" i="1"/>
  <c r="C26" i="1"/>
  <c r="D26" i="1"/>
  <c r="C27" i="1"/>
  <c r="D27" i="1"/>
  <c r="D6" i="1"/>
  <c r="C6" i="1"/>
  <c r="D30" i="1" l="1"/>
  <c r="C30" i="1"/>
</calcChain>
</file>

<file path=xl/sharedStrings.xml><?xml version="1.0" encoding="utf-8"?>
<sst xmlns="http://schemas.openxmlformats.org/spreadsheetml/2006/main" count="48" uniqueCount="38">
  <si>
    <t>№ п/п</t>
  </si>
  <si>
    <t>Наименование программы</t>
  </si>
  <si>
    <t>Вего</t>
  </si>
  <si>
    <t>план на год</t>
  </si>
  <si>
    <t>Средства областного бюджета</t>
  </si>
  <si>
    <t>Средства бюджета города Старая Русса</t>
  </si>
  <si>
    <t xml:space="preserve"> (тыс. руб.)</t>
  </si>
  <si>
    <t>Внебюджетные источники</t>
  </si>
  <si>
    <t>профинан-сировано</t>
  </si>
  <si>
    <t>Приложение 1</t>
  </si>
  <si>
    <t>Средства федерального бюджета</t>
  </si>
  <si>
    <t>освоено в отчетном периоде</t>
  </si>
  <si>
    <t>Формирование современной городской среды на территории муниципального образования город Старая Русса на 2018-2024 годы</t>
  </si>
  <si>
    <t>Создание и восстановление воинских захоронений на территории муниципального образования город Старая Русса на 2019-2024 годы</t>
  </si>
  <si>
    <t>Формирование законопослушного поведения участников дорожного движения на 2020-2024 годы</t>
  </si>
  <si>
    <t>ИТОГО</t>
  </si>
  <si>
    <t xml:space="preserve">Вовлечение молодежи города Старая Русса в социальную практику на 2022-2027 годы
</t>
  </si>
  <si>
    <t>Развитие физической культуры и спорта в муниципальном образовании город Старая Русса на 2022-2027 годы</t>
  </si>
  <si>
    <t>Улучшение жилищных условий граждан и повышение качества жилищно-коммунальных услуг в муниципальном образовании город Старая Русса на 2022-2027 годы</t>
  </si>
  <si>
    <t>Подпрограмма 1 "Развитие коммунальной инфраструктуры в муниципальном образовании город Старая Русса на 2022-2027 годы"</t>
  </si>
  <si>
    <t xml:space="preserve">Подпрограмма 2 "Капитальный ремонт и ремонт муниципального жилищного фонда, снос аварийного жилья в муниципальном образовании город Старая Русса на 2022- 2027 годы" </t>
  </si>
  <si>
    <t>Подпрограмма 3 "Энергосбережение в муниципальном образовании город Старая Русса на 2022-2027 годы"</t>
  </si>
  <si>
    <t>Подпрограмма 4 "Капитальный ремонт многоквартирных домов, расположенных на территории муниципального образования город Старая Русса, в целях предотвращения аварийных и чрезвычайных ситуаций на 2022-2027 годы"</t>
  </si>
  <si>
    <t xml:space="preserve">Организация благоустройства территории и содержания объектов внешнего благоустройства на территории муниципального образования город Старая Русса на 2022-2027 годы </t>
  </si>
  <si>
    <t>Подпрограмма 1 "Содержание территории муниципального образования город Старая Русса на 2022-2027 годы"</t>
  </si>
  <si>
    <t xml:space="preserve">Подпрограмма 2 "Освещение улиц на территории муниципального образования город Старая Русса на 2022-2027 годы"  </t>
  </si>
  <si>
    <t>Подпрограмма 3 "Содержание мест захоронения и организация ритуальных услуг на территории муниципального образования город Старая Русса на 2022-2027 годы"</t>
  </si>
  <si>
    <t>Подпрограмма 4 "Обеспечение реализации муниципальной программы «Организация благоустройства территории и содержания объектов внешнего благоустройства на территории муниципального образования город Старая Русса на 2022-2027 годы»</t>
  </si>
  <si>
    <t>Подпрограмма 5 "Развитие территории города Старая Русса на 2022-2027 годы"</t>
  </si>
  <si>
    <t>Совершенствование и содержание автомобильных дорог местного значения в муниципальном образовании город Старая Русса на 2022-2027 годы</t>
  </si>
  <si>
    <t xml:space="preserve">Подпрограмма 1 "Строительство, реконструкция, капитальный ремонт, ремонт и содержание автомобильных дорог местного значения, ремонт внутриквартальных проездов к много-квартирным домам на территории муни-ципального образования город Старая Русса на 2022-2027 годы" </t>
  </si>
  <si>
    <t xml:space="preserve">Подпроргамма 2 "Повышение безопасности дорожного движения в муниципальном образовании город Старая Русса на 2022-2027 годы"  </t>
  </si>
  <si>
    <t>Защита населения и территории муниципального образования город Старая Русса от чрезвычайных ситуаций природного и техногенного характера, обеспечение пожарной безопасности и безопасности людей на водных объектах на 2022-2027 годы</t>
  </si>
  <si>
    <t>Развитие малого и среднего предпринимательства в муниципальном образовании город Старая Русса на 2022-2027 годы</t>
  </si>
  <si>
    <t>Развитие градостроительной деятельности на территории муниципального образования город Старая Русса на 2022-2027 годы</t>
  </si>
  <si>
    <t>Совершенствование системы управления и распоряжения земельно-имущественным комплексом города Старая Русса на 2022-2027 годы</t>
  </si>
  <si>
    <t>Развитие туризма и туристской деятельности в муниципальном образовании город Старая Русса на 2022-2027 годы</t>
  </si>
  <si>
    <t>Таблица 1. Сведения о финансировании и освоении средств муниципальных программ муниципального образования город Старая Русса 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</si>
</sst>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/>
    </xf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/>
    <xf numFmtId="164" fontId="5" fillId="2" borderId="4" xfId="0" applyNumberFormat="1" applyFont="1" applyFill="1" applyBorder="1"/>
    <xf numFmtId="164" fontId="5" fillId="2" borderId="1" xfId="0" applyNumberFormat="1" applyFont="1" applyFill="1" applyBorder="1"/>
    <xf numFmtId="0" fontId="6" fillId="0" borderId="1" xfId="0" applyFont="1" applyBorder="1" applyAlignment="1">
      <alignment horizontal="left" vertical="top"/>
    </xf>
    <xf numFmtId="0" fontId="4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2" borderId="4" xfId="0" applyFont="1" applyFill="1" applyBorder="1"/>
    <xf numFmtId="0" fontId="4" fillId="2" borderId="5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5" fillId="0" borderId="4" xfId="0" applyFont="1" applyBorder="1"/>
    <xf numFmtId="0" fontId="5" fillId="0" borderId="1" xfId="0" applyFont="1" applyBorder="1"/>
    <xf numFmtId="164" fontId="5" fillId="0" borderId="1" xfId="0" applyNumberFormat="1" applyFont="1" applyBorder="1"/>
    <xf numFmtId="164" fontId="5" fillId="0" borderId="4" xfId="0" applyNumberFormat="1" applyFont="1" applyBorder="1"/>
    <xf numFmtId="0" fontId="4" fillId="2" borderId="6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9" fillId="0" borderId="1" xfId="0" applyFont="1" applyBorder="1" applyAlignment="1">
      <alignment horizontal="right"/>
    </xf>
    <xf numFmtId="165" fontId="5" fillId="0" borderId="4" xfId="0" applyNumberFormat="1" applyFont="1" applyBorder="1"/>
    <xf numFmtId="165" fontId="5" fillId="0" borderId="1" xfId="0" applyNumberFormat="1" applyFont="1" applyBorder="1"/>
    <xf numFmtId="2" fontId="5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="70" zoomScaleNormal="70" workbookViewId="0">
      <pane ySplit="5" topLeftCell="A24" activePane="bottomLeft" state="frozen"/>
      <selection pane="bottomLeft" activeCell="E31" sqref="E31"/>
    </sheetView>
  </sheetViews>
  <sheetFormatPr defaultRowHeight="15" x14ac:dyDescent="0.25"/>
  <cols>
    <col min="1" max="1" width="3.7109375" style="7" customWidth="1"/>
    <col min="2" max="2" width="29" customWidth="1"/>
    <col min="3" max="3" width="11.7109375" customWidth="1"/>
    <col min="4" max="4" width="11.5703125" customWidth="1"/>
    <col min="5" max="5" width="11.28515625" customWidth="1"/>
    <col min="6" max="6" width="10.7109375" customWidth="1"/>
    <col min="7" max="7" width="12.42578125" customWidth="1"/>
    <col min="8" max="8" width="13.7109375" customWidth="1"/>
    <col min="9" max="9" width="11.7109375" customWidth="1"/>
    <col min="10" max="10" width="12.42578125" customWidth="1"/>
    <col min="11" max="11" width="11.42578125" customWidth="1"/>
    <col min="12" max="12" width="12.140625" customWidth="1"/>
    <col min="13" max="13" width="12.85546875" customWidth="1"/>
    <col min="14" max="14" width="10.5703125" customWidth="1"/>
    <col min="15" max="15" width="10.140625" customWidth="1"/>
  </cols>
  <sheetData>
    <row r="1" spans="1:15" ht="15" customHeight="1" x14ac:dyDescent="0.25">
      <c r="M1" s="35" t="s">
        <v>9</v>
      </c>
      <c r="N1" s="35"/>
      <c r="O1" s="35"/>
    </row>
    <row r="2" spans="1:15" ht="15" customHeight="1" x14ac:dyDescent="0.25">
      <c r="A2" s="37" t="s">
        <v>37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5.75" x14ac:dyDescent="0.25">
      <c r="A3" s="8"/>
      <c r="B3" s="1"/>
      <c r="C3" s="1"/>
      <c r="D3" s="1"/>
      <c r="E3" s="1"/>
      <c r="F3" s="1"/>
      <c r="G3" s="1"/>
      <c r="H3" s="1"/>
      <c r="I3" s="1"/>
      <c r="J3" s="1"/>
      <c r="K3" s="1"/>
      <c r="M3" s="1"/>
      <c r="N3" s="1" t="s">
        <v>6</v>
      </c>
    </row>
    <row r="4" spans="1:15" ht="41.25" customHeight="1" x14ac:dyDescent="0.25">
      <c r="A4" s="40" t="s">
        <v>0</v>
      </c>
      <c r="B4" s="36" t="s">
        <v>1</v>
      </c>
      <c r="C4" s="39" t="s">
        <v>2</v>
      </c>
      <c r="D4" s="36"/>
      <c r="E4" s="41" t="s">
        <v>10</v>
      </c>
      <c r="F4" s="42"/>
      <c r="G4" s="43"/>
      <c r="H4" s="41" t="s">
        <v>4</v>
      </c>
      <c r="I4" s="42"/>
      <c r="J4" s="43"/>
      <c r="K4" s="36" t="s">
        <v>5</v>
      </c>
      <c r="L4" s="36"/>
      <c r="M4" s="36"/>
      <c r="N4" s="36" t="s">
        <v>7</v>
      </c>
      <c r="O4" s="36"/>
    </row>
    <row r="5" spans="1:15" ht="45" x14ac:dyDescent="0.25">
      <c r="A5" s="40"/>
      <c r="B5" s="36"/>
      <c r="C5" s="16" t="s">
        <v>8</v>
      </c>
      <c r="D5" s="17" t="s">
        <v>11</v>
      </c>
      <c r="E5" s="17" t="s">
        <v>3</v>
      </c>
      <c r="F5" s="17" t="s">
        <v>8</v>
      </c>
      <c r="G5" s="17" t="s">
        <v>11</v>
      </c>
      <c r="H5" s="17" t="s">
        <v>3</v>
      </c>
      <c r="I5" s="17" t="s">
        <v>8</v>
      </c>
      <c r="J5" s="17" t="s">
        <v>11</v>
      </c>
      <c r="K5" s="17" t="s">
        <v>3</v>
      </c>
      <c r="L5" s="17" t="s">
        <v>8</v>
      </c>
      <c r="M5" s="17" t="s">
        <v>11</v>
      </c>
      <c r="N5" s="17" t="s">
        <v>8</v>
      </c>
      <c r="O5" s="17" t="s">
        <v>11</v>
      </c>
    </row>
    <row r="6" spans="1:15" ht="60" x14ac:dyDescent="0.25">
      <c r="A6" s="10">
        <v>1</v>
      </c>
      <c r="B6" s="11" t="s">
        <v>16</v>
      </c>
      <c r="C6" s="13">
        <f>F6+I6+L6+N6</f>
        <v>100</v>
      </c>
      <c r="D6" s="14">
        <f>G6+J6+M6+O6</f>
        <v>100</v>
      </c>
      <c r="E6" s="12"/>
      <c r="F6" s="12"/>
      <c r="G6" s="12"/>
      <c r="H6" s="12"/>
      <c r="I6" s="12"/>
      <c r="J6" s="12"/>
      <c r="K6" s="14">
        <v>100</v>
      </c>
      <c r="L6" s="14">
        <v>100</v>
      </c>
      <c r="M6" s="14">
        <v>100</v>
      </c>
      <c r="N6" s="12"/>
      <c r="O6" s="12"/>
    </row>
    <row r="7" spans="1:15" ht="60" x14ac:dyDescent="0.25">
      <c r="A7" s="10">
        <v>2</v>
      </c>
      <c r="B7" s="11" t="s">
        <v>14</v>
      </c>
      <c r="C7" s="19">
        <f t="shared" ref="C7:C29" si="0">F7+I7+L7+N7</f>
        <v>0</v>
      </c>
      <c r="D7" s="12">
        <f t="shared" ref="D7:D29" si="1">G7+J7+M7+O7</f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</row>
    <row r="8" spans="1:15" ht="85.5" customHeight="1" x14ac:dyDescent="0.25">
      <c r="A8" s="10">
        <v>3</v>
      </c>
      <c r="B8" s="11" t="s">
        <v>17</v>
      </c>
      <c r="C8" s="13">
        <f t="shared" si="0"/>
        <v>300</v>
      </c>
      <c r="D8" s="14">
        <f t="shared" si="1"/>
        <v>300</v>
      </c>
      <c r="E8" s="12"/>
      <c r="F8" s="12"/>
      <c r="G8" s="12"/>
      <c r="H8" s="12"/>
      <c r="I8" s="12"/>
      <c r="J8" s="12"/>
      <c r="K8" s="14">
        <v>300</v>
      </c>
      <c r="L8" s="14">
        <v>300</v>
      </c>
      <c r="M8" s="14">
        <v>300</v>
      </c>
      <c r="N8" s="12"/>
      <c r="O8" s="12"/>
    </row>
    <row r="9" spans="1:15" ht="105" x14ac:dyDescent="0.25">
      <c r="A9" s="29">
        <v>4</v>
      </c>
      <c r="B9" s="20" t="s">
        <v>18</v>
      </c>
      <c r="C9" s="19">
        <f t="shared" si="0"/>
        <v>37376.400000000001</v>
      </c>
      <c r="D9" s="12">
        <f t="shared" si="1"/>
        <v>37376.400000000001</v>
      </c>
      <c r="E9" s="12">
        <f>E10+E11+E12+E13</f>
        <v>0</v>
      </c>
      <c r="F9" s="12">
        <f t="shared" ref="F9:O9" si="2">F10+F11+F12+F13</f>
        <v>0</v>
      </c>
      <c r="G9" s="12">
        <f t="shared" si="2"/>
        <v>0</v>
      </c>
      <c r="H9" s="12">
        <f t="shared" si="2"/>
        <v>0</v>
      </c>
      <c r="I9" s="12">
        <f t="shared" si="2"/>
        <v>0</v>
      </c>
      <c r="J9" s="12">
        <f t="shared" si="2"/>
        <v>0</v>
      </c>
      <c r="K9" s="12">
        <f t="shared" si="2"/>
        <v>38325.599999999999</v>
      </c>
      <c r="L9" s="12">
        <f t="shared" si="2"/>
        <v>37376.400000000001</v>
      </c>
      <c r="M9" s="12">
        <f t="shared" si="2"/>
        <v>37376.400000000001</v>
      </c>
      <c r="N9" s="12">
        <f t="shared" si="2"/>
        <v>0</v>
      </c>
      <c r="O9" s="12">
        <f t="shared" si="2"/>
        <v>0</v>
      </c>
    </row>
    <row r="10" spans="1:15" ht="75" customHeight="1" x14ac:dyDescent="0.25">
      <c r="A10" s="30"/>
      <c r="B10" s="21" t="s">
        <v>19</v>
      </c>
      <c r="C10" s="25">
        <f t="shared" si="0"/>
        <v>119</v>
      </c>
      <c r="D10" s="24">
        <f t="shared" si="1"/>
        <v>119</v>
      </c>
      <c r="E10" s="23"/>
      <c r="F10" s="23"/>
      <c r="G10" s="23"/>
      <c r="H10" s="23"/>
      <c r="I10" s="23"/>
      <c r="J10" s="23"/>
      <c r="K10" s="24">
        <v>119</v>
      </c>
      <c r="L10" s="24">
        <v>119</v>
      </c>
      <c r="M10" s="24">
        <v>119</v>
      </c>
      <c r="N10" s="23"/>
      <c r="O10" s="23"/>
    </row>
    <row r="11" spans="1:15" ht="96.75" customHeight="1" x14ac:dyDescent="0.25">
      <c r="A11" s="30"/>
      <c r="B11" s="21" t="s">
        <v>20</v>
      </c>
      <c r="C11" s="22">
        <f t="shared" ref="C11:C12" si="3">F11+I11+L11+N11</f>
        <v>37257.4</v>
      </c>
      <c r="D11" s="23">
        <f t="shared" ref="D11:D12" si="4">G11+J11+M11+O11</f>
        <v>37257.4</v>
      </c>
      <c r="E11" s="23"/>
      <c r="F11" s="23"/>
      <c r="G11" s="23"/>
      <c r="H11" s="23"/>
      <c r="I11" s="23"/>
      <c r="J11" s="23"/>
      <c r="K11" s="23">
        <v>38206.6</v>
      </c>
      <c r="L11" s="23">
        <v>37257.4</v>
      </c>
      <c r="M11" s="23">
        <v>37257.4</v>
      </c>
      <c r="N11" s="23"/>
      <c r="O11" s="23"/>
    </row>
    <row r="12" spans="1:15" ht="70.5" customHeight="1" x14ac:dyDescent="0.25">
      <c r="A12" s="30"/>
      <c r="B12" s="21" t="s">
        <v>21</v>
      </c>
      <c r="C12" s="22">
        <f t="shared" si="3"/>
        <v>0</v>
      </c>
      <c r="D12" s="23">
        <f t="shared" si="4"/>
        <v>0</v>
      </c>
      <c r="E12" s="23"/>
      <c r="F12" s="23"/>
      <c r="G12" s="23"/>
      <c r="H12" s="23"/>
      <c r="I12" s="23"/>
      <c r="J12" s="23"/>
      <c r="K12" s="23">
        <v>0</v>
      </c>
      <c r="L12" s="23">
        <v>0</v>
      </c>
      <c r="M12" s="23">
        <v>0</v>
      </c>
      <c r="N12" s="23"/>
      <c r="O12" s="23"/>
    </row>
    <row r="13" spans="1:15" ht="113.25" customHeight="1" x14ac:dyDescent="0.25">
      <c r="A13" s="31"/>
      <c r="B13" s="21" t="s">
        <v>22</v>
      </c>
      <c r="C13" s="22">
        <f t="shared" ref="C13" si="5">F13+I13+L13+N13</f>
        <v>0</v>
      </c>
      <c r="D13" s="23">
        <f t="shared" ref="D13" si="6">G13+J13+M13+O13</f>
        <v>0</v>
      </c>
      <c r="E13" s="23"/>
      <c r="F13" s="23"/>
      <c r="G13" s="23"/>
      <c r="H13" s="23"/>
      <c r="I13" s="23"/>
      <c r="J13" s="23"/>
      <c r="K13" s="23">
        <v>0</v>
      </c>
      <c r="L13" s="23">
        <v>0</v>
      </c>
      <c r="M13" s="23">
        <v>0</v>
      </c>
      <c r="N13" s="23"/>
      <c r="O13" s="23"/>
    </row>
    <row r="14" spans="1:15" ht="107.25" customHeight="1" x14ac:dyDescent="0.25">
      <c r="A14" s="32">
        <v>5</v>
      </c>
      <c r="B14" s="26" t="s">
        <v>23</v>
      </c>
      <c r="C14" s="19">
        <f t="shared" si="0"/>
        <v>116876.09999999999</v>
      </c>
      <c r="D14" s="12">
        <f t="shared" si="1"/>
        <v>116876.09999999999</v>
      </c>
      <c r="E14" s="12">
        <f>E15+E16+E17+E18+E19</f>
        <v>7680</v>
      </c>
      <c r="F14" s="12">
        <f t="shared" ref="F14:O14" si="7">F15+F16+F17+F18+F19</f>
        <v>7680</v>
      </c>
      <c r="G14" s="12">
        <f t="shared" si="7"/>
        <v>7680</v>
      </c>
      <c r="H14" s="12">
        <f t="shared" si="7"/>
        <v>19524.5</v>
      </c>
      <c r="I14" s="12">
        <f t="shared" si="7"/>
        <v>19524.5</v>
      </c>
      <c r="J14" s="12">
        <f t="shared" si="7"/>
        <v>19524.5</v>
      </c>
      <c r="K14" s="12">
        <f t="shared" si="7"/>
        <v>89910.7</v>
      </c>
      <c r="L14" s="12">
        <f t="shared" si="7"/>
        <v>89671.599999999991</v>
      </c>
      <c r="M14" s="12">
        <f t="shared" si="7"/>
        <v>89671.599999999991</v>
      </c>
      <c r="N14" s="12">
        <f t="shared" si="7"/>
        <v>0</v>
      </c>
      <c r="O14" s="12">
        <f t="shared" si="7"/>
        <v>0</v>
      </c>
    </row>
    <row r="15" spans="1:15" ht="61.5" customHeight="1" x14ac:dyDescent="0.25">
      <c r="A15" s="33"/>
      <c r="B15" s="21" t="s">
        <v>24</v>
      </c>
      <c r="C15" s="22">
        <f t="shared" si="0"/>
        <v>2467.4</v>
      </c>
      <c r="D15" s="23">
        <f t="shared" si="1"/>
        <v>2467.4</v>
      </c>
      <c r="E15" s="23"/>
      <c r="F15" s="23"/>
      <c r="G15" s="23"/>
      <c r="H15" s="23"/>
      <c r="I15" s="23"/>
      <c r="J15" s="23"/>
      <c r="K15" s="23">
        <v>2467.4</v>
      </c>
      <c r="L15" s="23">
        <v>2467.4</v>
      </c>
      <c r="M15" s="23">
        <v>2467.4</v>
      </c>
      <c r="N15" s="23"/>
      <c r="O15" s="23"/>
    </row>
    <row r="16" spans="1:15" ht="72" customHeight="1" x14ac:dyDescent="0.25">
      <c r="A16" s="33"/>
      <c r="B16" s="21" t="s">
        <v>25</v>
      </c>
      <c r="C16" s="22">
        <f t="shared" ref="C16:C19" si="8">F16+I16+L16+N16</f>
        <v>22027.200000000001</v>
      </c>
      <c r="D16" s="23">
        <f t="shared" ref="D16:D19" si="9">G16+J16+M16+O16</f>
        <v>22027.200000000001</v>
      </c>
      <c r="E16" s="23"/>
      <c r="F16" s="23"/>
      <c r="G16" s="23"/>
      <c r="H16" s="23"/>
      <c r="I16" s="23"/>
      <c r="J16" s="23"/>
      <c r="K16" s="24">
        <v>22250</v>
      </c>
      <c r="L16" s="23">
        <v>22027.200000000001</v>
      </c>
      <c r="M16" s="23">
        <v>22027.200000000001</v>
      </c>
      <c r="N16" s="23"/>
      <c r="O16" s="23"/>
    </row>
    <row r="17" spans="1:15" ht="90" customHeight="1" x14ac:dyDescent="0.25">
      <c r="A17" s="33"/>
      <c r="B17" s="21" t="s">
        <v>26</v>
      </c>
      <c r="C17" s="22">
        <f t="shared" si="8"/>
        <v>920.1</v>
      </c>
      <c r="D17" s="23">
        <f t="shared" si="9"/>
        <v>920.1</v>
      </c>
      <c r="E17" s="23"/>
      <c r="F17" s="23"/>
      <c r="G17" s="23"/>
      <c r="H17" s="23"/>
      <c r="I17" s="23"/>
      <c r="J17" s="23"/>
      <c r="K17" s="23">
        <v>920.1</v>
      </c>
      <c r="L17" s="23">
        <v>920.1</v>
      </c>
      <c r="M17" s="23">
        <v>920.1</v>
      </c>
      <c r="N17" s="23"/>
      <c r="O17" s="23"/>
    </row>
    <row r="18" spans="1:15" ht="133.5" customHeight="1" x14ac:dyDescent="0.25">
      <c r="A18" s="33"/>
      <c r="B18" s="21" t="s">
        <v>27</v>
      </c>
      <c r="C18" s="22">
        <f t="shared" si="8"/>
        <v>57000.7</v>
      </c>
      <c r="D18" s="23">
        <f t="shared" si="9"/>
        <v>57000.7</v>
      </c>
      <c r="E18" s="23"/>
      <c r="F18" s="23"/>
      <c r="G18" s="23"/>
      <c r="H18" s="23"/>
      <c r="I18" s="23"/>
      <c r="J18" s="23"/>
      <c r="K18" s="23">
        <v>57000.7</v>
      </c>
      <c r="L18" s="23">
        <v>57000.7</v>
      </c>
      <c r="M18" s="23">
        <v>57000.7</v>
      </c>
      <c r="N18" s="23"/>
      <c r="O18" s="23"/>
    </row>
    <row r="19" spans="1:15" ht="49.5" customHeight="1" x14ac:dyDescent="0.25">
      <c r="A19" s="34"/>
      <c r="B19" s="21" t="s">
        <v>28</v>
      </c>
      <c r="C19" s="25">
        <f t="shared" si="8"/>
        <v>34460.699999999997</v>
      </c>
      <c r="D19" s="24">
        <f t="shared" si="9"/>
        <v>34460.699999999997</v>
      </c>
      <c r="E19" s="24">
        <v>7680</v>
      </c>
      <c r="F19" s="24">
        <v>7680</v>
      </c>
      <c r="G19" s="24">
        <v>7680</v>
      </c>
      <c r="H19" s="24">
        <v>19524.5</v>
      </c>
      <c r="I19" s="24">
        <v>19524.5</v>
      </c>
      <c r="J19" s="24">
        <v>19524.5</v>
      </c>
      <c r="K19" s="24">
        <v>7272.5</v>
      </c>
      <c r="L19" s="24">
        <v>7256.2</v>
      </c>
      <c r="M19" s="24">
        <v>7256.2</v>
      </c>
      <c r="N19" s="23"/>
      <c r="O19" s="23"/>
    </row>
    <row r="20" spans="1:15" ht="93" customHeight="1" x14ac:dyDescent="0.25">
      <c r="A20" s="29">
        <v>6</v>
      </c>
      <c r="B20" s="11" t="s">
        <v>29</v>
      </c>
      <c r="C20" s="19">
        <f t="shared" si="0"/>
        <v>89151.5</v>
      </c>
      <c r="D20" s="12">
        <f t="shared" si="1"/>
        <v>89151.5</v>
      </c>
      <c r="E20" s="12">
        <f>E21+E22</f>
        <v>0</v>
      </c>
      <c r="F20" s="12">
        <f t="shared" ref="F20:O20" si="10">F21+F22</f>
        <v>0</v>
      </c>
      <c r="G20" s="12">
        <f>G21+G22</f>
        <v>0</v>
      </c>
      <c r="H20" s="12">
        <f>H21+H22</f>
        <v>51707.7</v>
      </c>
      <c r="I20" s="12">
        <f>I21+I22</f>
        <v>51297.5</v>
      </c>
      <c r="J20" s="12">
        <f>J21+J22</f>
        <v>51297.5</v>
      </c>
      <c r="K20" s="12">
        <f t="shared" si="10"/>
        <v>38553.800000000003</v>
      </c>
      <c r="L20" s="14">
        <f t="shared" si="10"/>
        <v>37854</v>
      </c>
      <c r="M20" s="14">
        <f t="shared" si="10"/>
        <v>37854</v>
      </c>
      <c r="N20" s="12">
        <f t="shared" si="10"/>
        <v>0</v>
      </c>
      <c r="O20" s="12">
        <f t="shared" si="10"/>
        <v>0</v>
      </c>
    </row>
    <row r="21" spans="1:15" ht="231" customHeight="1" x14ac:dyDescent="0.25">
      <c r="A21" s="33"/>
      <c r="B21" s="27" t="s">
        <v>30</v>
      </c>
      <c r="C21" s="22">
        <f>F21+I21+L21+N21</f>
        <v>56474.3</v>
      </c>
      <c r="D21" s="23">
        <f>G21+J21+M21+O21</f>
        <v>56474.3</v>
      </c>
      <c r="E21" s="23">
        <v>0</v>
      </c>
      <c r="F21" s="23">
        <v>0</v>
      </c>
      <c r="G21" s="23"/>
      <c r="H21" s="23">
        <v>51707.7</v>
      </c>
      <c r="I21" s="24">
        <v>51297.5</v>
      </c>
      <c r="J21" s="24">
        <v>51297.5</v>
      </c>
      <c r="K21" s="23">
        <v>5876.6</v>
      </c>
      <c r="L21" s="23">
        <v>5176.8</v>
      </c>
      <c r="M21" s="23">
        <v>5176.8</v>
      </c>
      <c r="N21" s="23"/>
      <c r="O21" s="23"/>
    </row>
    <row r="22" spans="1:15" ht="102.75" customHeight="1" x14ac:dyDescent="0.25">
      <c r="A22" s="34"/>
      <c r="B22" s="27" t="s">
        <v>31</v>
      </c>
      <c r="C22" s="22">
        <f t="shared" ref="C22" si="11">F22+I22+L22+N22</f>
        <v>32677.200000000001</v>
      </c>
      <c r="D22" s="23">
        <f t="shared" ref="D22" si="12">G22+J22+M22+O22</f>
        <v>32677.200000000001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32677.200000000001</v>
      </c>
      <c r="L22" s="23">
        <v>32677.200000000001</v>
      </c>
      <c r="M22" s="23">
        <v>32677.200000000001</v>
      </c>
      <c r="N22" s="23">
        <v>0</v>
      </c>
      <c r="O22" s="23">
        <v>0</v>
      </c>
    </row>
    <row r="23" spans="1:15" ht="189" x14ac:dyDescent="0.25">
      <c r="A23" s="10">
        <v>7</v>
      </c>
      <c r="B23" s="28" t="s">
        <v>32</v>
      </c>
      <c r="C23" s="13">
        <f t="shared" si="0"/>
        <v>335</v>
      </c>
      <c r="D23" s="14">
        <f t="shared" si="1"/>
        <v>335</v>
      </c>
      <c r="E23" s="14"/>
      <c r="F23" s="14"/>
      <c r="G23" s="14"/>
      <c r="H23" s="14"/>
      <c r="I23" s="14"/>
      <c r="J23" s="14"/>
      <c r="K23" s="14">
        <v>335</v>
      </c>
      <c r="L23" s="14">
        <v>335</v>
      </c>
      <c r="M23" s="14">
        <v>335</v>
      </c>
      <c r="N23" s="12"/>
      <c r="O23" s="12"/>
    </row>
    <row r="24" spans="1:15" ht="94.5" x14ac:dyDescent="0.25">
      <c r="A24" s="10">
        <v>8</v>
      </c>
      <c r="B24" s="18" t="s">
        <v>33</v>
      </c>
      <c r="C24" s="13">
        <f t="shared" si="0"/>
        <v>10</v>
      </c>
      <c r="D24" s="14">
        <f t="shared" si="1"/>
        <v>10</v>
      </c>
      <c r="E24" s="12"/>
      <c r="F24" s="12"/>
      <c r="G24" s="12"/>
      <c r="H24" s="12"/>
      <c r="I24" s="12"/>
      <c r="J24" s="12"/>
      <c r="K24" s="14">
        <v>10</v>
      </c>
      <c r="L24" s="14">
        <v>10</v>
      </c>
      <c r="M24" s="14">
        <v>10</v>
      </c>
      <c r="N24" s="12"/>
      <c r="O24" s="12"/>
    </row>
    <row r="25" spans="1:15" ht="110.25" x14ac:dyDescent="0.25">
      <c r="A25" s="10">
        <v>9</v>
      </c>
      <c r="B25" s="18" t="s">
        <v>34</v>
      </c>
      <c r="C25" s="13">
        <f t="shared" si="0"/>
        <v>1187.5</v>
      </c>
      <c r="D25" s="14">
        <f t="shared" si="1"/>
        <v>1187.5</v>
      </c>
      <c r="E25" s="14"/>
      <c r="F25" s="14"/>
      <c r="G25" s="14"/>
      <c r="H25" s="14"/>
      <c r="I25" s="14"/>
      <c r="J25" s="14"/>
      <c r="K25" s="14">
        <v>1187.5</v>
      </c>
      <c r="L25" s="14">
        <v>1187.5</v>
      </c>
      <c r="M25" s="14">
        <v>1187.5</v>
      </c>
      <c r="N25" s="14"/>
      <c r="O25" s="14"/>
    </row>
    <row r="26" spans="1:15" ht="102.75" customHeight="1" x14ac:dyDescent="0.25">
      <c r="A26" s="15">
        <v>10</v>
      </c>
      <c r="B26" s="18" t="s">
        <v>35</v>
      </c>
      <c r="C26" s="19">
        <f t="shared" si="0"/>
        <v>358.4</v>
      </c>
      <c r="D26" s="12">
        <f t="shared" si="1"/>
        <v>358.4</v>
      </c>
      <c r="E26" s="12"/>
      <c r="F26" s="12"/>
      <c r="G26" s="12"/>
      <c r="H26" s="12"/>
      <c r="I26" s="12"/>
      <c r="J26" s="12"/>
      <c r="K26" s="14">
        <v>362.8</v>
      </c>
      <c r="L26" s="12">
        <v>358.4</v>
      </c>
      <c r="M26" s="12">
        <v>358.4</v>
      </c>
      <c r="N26" s="12"/>
      <c r="O26" s="12"/>
    </row>
    <row r="27" spans="1:15" ht="82.5" customHeight="1" x14ac:dyDescent="0.25">
      <c r="A27" s="10">
        <v>11</v>
      </c>
      <c r="B27" s="18" t="s">
        <v>36</v>
      </c>
      <c r="C27" s="19">
        <f t="shared" si="0"/>
        <v>200</v>
      </c>
      <c r="D27" s="12">
        <f t="shared" si="1"/>
        <v>200</v>
      </c>
      <c r="E27" s="12"/>
      <c r="F27" s="12"/>
      <c r="G27" s="12"/>
      <c r="H27" s="12"/>
      <c r="I27" s="12"/>
      <c r="J27" s="12"/>
      <c r="K27" s="12">
        <v>200</v>
      </c>
      <c r="L27" s="12">
        <v>200</v>
      </c>
      <c r="M27" s="12">
        <v>200</v>
      </c>
      <c r="N27" s="12"/>
      <c r="O27" s="12"/>
    </row>
    <row r="28" spans="1:15" ht="99" customHeight="1" x14ac:dyDescent="0.25">
      <c r="A28" s="10">
        <v>12</v>
      </c>
      <c r="B28" s="18" t="s">
        <v>12</v>
      </c>
      <c r="C28" s="19">
        <f t="shared" si="0"/>
        <v>17889.800000000003</v>
      </c>
      <c r="D28" s="12">
        <f t="shared" si="1"/>
        <v>17889.800000000003</v>
      </c>
      <c r="E28" s="14">
        <v>12987.8</v>
      </c>
      <c r="F28" s="14">
        <v>12987.8</v>
      </c>
      <c r="G28" s="14">
        <v>12987.8</v>
      </c>
      <c r="H28" s="12">
        <v>401.7</v>
      </c>
      <c r="I28" s="12">
        <v>401.7</v>
      </c>
      <c r="J28" s="12">
        <v>401.7</v>
      </c>
      <c r="K28" s="14">
        <v>5209.8999999999996</v>
      </c>
      <c r="L28" s="14">
        <v>3347.4</v>
      </c>
      <c r="M28" s="14">
        <v>3347.4</v>
      </c>
      <c r="N28" s="12">
        <v>1152.9000000000001</v>
      </c>
      <c r="O28" s="12">
        <v>1152.9000000000001</v>
      </c>
    </row>
    <row r="29" spans="1:15" ht="100.5" customHeight="1" x14ac:dyDescent="0.25">
      <c r="A29" s="10">
        <v>13</v>
      </c>
      <c r="B29" s="18" t="s">
        <v>13</v>
      </c>
      <c r="C29" s="19">
        <f t="shared" si="0"/>
        <v>1662.2</v>
      </c>
      <c r="D29" s="12">
        <f t="shared" si="1"/>
        <v>1662.2</v>
      </c>
      <c r="E29" s="12">
        <v>1301.2</v>
      </c>
      <c r="F29" s="12">
        <v>1301.2</v>
      </c>
      <c r="G29" s="12">
        <v>1301.2</v>
      </c>
      <c r="H29" s="12">
        <v>294.5</v>
      </c>
      <c r="I29" s="12">
        <v>294.5</v>
      </c>
      <c r="J29" s="12">
        <v>294.5</v>
      </c>
      <c r="K29" s="12">
        <v>66.5</v>
      </c>
      <c r="L29" s="12">
        <v>66.5</v>
      </c>
      <c r="M29" s="12">
        <v>66.5</v>
      </c>
      <c r="N29" s="12"/>
      <c r="O29" s="12"/>
    </row>
    <row r="30" spans="1:15" x14ac:dyDescent="0.25">
      <c r="A30" s="9"/>
      <c r="B30" s="44" t="s">
        <v>15</v>
      </c>
      <c r="C30" s="45">
        <f t="shared" ref="C30" si="13">F30+I30+L30+N30</f>
        <v>265446.90000000002</v>
      </c>
      <c r="D30" s="46">
        <f t="shared" ref="D30" si="14">G30+J30+M30+O30</f>
        <v>265446.90000000002</v>
      </c>
      <c r="E30" s="47">
        <f t="shared" ref="E30:O30" si="15">E6+E7+E8+E9+E14+E20+E23+E24+E25+E26+E27+E28+E29</f>
        <v>21969</v>
      </c>
      <c r="F30" s="46">
        <f t="shared" si="15"/>
        <v>21969</v>
      </c>
      <c r="G30" s="46">
        <f t="shared" si="15"/>
        <v>21969</v>
      </c>
      <c r="H30" s="46">
        <f t="shared" si="15"/>
        <v>71928.399999999994</v>
      </c>
      <c r="I30" s="46">
        <f t="shared" si="15"/>
        <v>71518.2</v>
      </c>
      <c r="J30" s="46">
        <f t="shared" si="15"/>
        <v>71518.2</v>
      </c>
      <c r="K30" s="47">
        <f t="shared" si="15"/>
        <v>174561.79999999996</v>
      </c>
      <c r="L30" s="47">
        <f t="shared" si="15"/>
        <v>170806.8</v>
      </c>
      <c r="M30" s="47">
        <f t="shared" si="15"/>
        <v>170806.8</v>
      </c>
      <c r="N30" s="46">
        <f t="shared" si="15"/>
        <v>1152.9000000000001</v>
      </c>
      <c r="O30" s="46">
        <f t="shared" si="15"/>
        <v>1152.9000000000001</v>
      </c>
    </row>
    <row r="31" spans="1:15" x14ac:dyDescent="0.25">
      <c r="C31" s="3"/>
      <c r="D31" s="3"/>
      <c r="E31" s="3"/>
      <c r="F31" s="3"/>
      <c r="G31" s="3"/>
    </row>
    <row r="32" spans="1:15" x14ac:dyDescent="0.25">
      <c r="C32" s="2"/>
      <c r="D32" s="2"/>
      <c r="E32" s="6"/>
      <c r="F32" s="6"/>
      <c r="G32" s="6"/>
    </row>
  </sheetData>
  <mergeCells count="12">
    <mergeCell ref="A9:A13"/>
    <mergeCell ref="A14:A19"/>
    <mergeCell ref="A20:A22"/>
    <mergeCell ref="M1:O1"/>
    <mergeCell ref="N4:O4"/>
    <mergeCell ref="A2:O2"/>
    <mergeCell ref="C4:D4"/>
    <mergeCell ref="B4:B5"/>
    <mergeCell ref="A4:A5"/>
    <mergeCell ref="H4:J4"/>
    <mergeCell ref="K4:M4"/>
    <mergeCell ref="E4:G4"/>
  </mergeCells>
  <pageMargins left="0.11811023622047245" right="0.11811023622047245" top="0.15748031496062992" bottom="0.15748031496062992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E27"/>
  <sheetViews>
    <sheetView workbookViewId="0">
      <selection activeCell="E4" sqref="E4:G29"/>
    </sheetView>
  </sheetViews>
  <sheetFormatPr defaultRowHeight="15" x14ac:dyDescent="0.25"/>
  <sheetData>
    <row r="5" spans="5:5" x14ac:dyDescent="0.25">
      <c r="E5" s="5"/>
    </row>
    <row r="26" spans="5:5" x14ac:dyDescent="0.25">
      <c r="E26" s="4"/>
    </row>
    <row r="27" spans="5:5" x14ac:dyDescent="0.25">
      <c r="E2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Патапенко</dc:creator>
  <cp:lastModifiedBy>Патапенко Лариса Анатольевна</cp:lastModifiedBy>
  <cp:lastPrinted>2024-03-22T13:23:44Z</cp:lastPrinted>
  <dcterms:created xsi:type="dcterms:W3CDTF">2014-07-18T07:27:31Z</dcterms:created>
  <dcterms:modified xsi:type="dcterms:W3CDTF">2025-03-28T14:01:14Z</dcterms:modified>
</cp:coreProperties>
</file>